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DK0601.lifemark.tosei.or.jp\部門$\475_経理_CLOSE\★★new_会計課_2013★★\◇入札\令和３年度\委託\20211227 放射線機器（キャノン他）包括保守\公告\キャノン\"/>
    </mc:Choice>
  </mc:AlternateContent>
  <bookViews>
    <workbookView xWindow="0" yWindow="0" windowWidth="28800" windowHeight="12795"/>
  </bookViews>
  <sheets>
    <sheet name="設計書1 " sheetId="1" r:id="rId1"/>
    <sheet name="設計書2" sheetId="2" r:id="rId2"/>
  </sheets>
  <definedNames>
    <definedName name="_Fill" hidden="1">#REF!</definedName>
    <definedName name="\j">#REF!</definedName>
    <definedName name="\l">#REF!</definedName>
    <definedName name="\p" localSheetId="0">#REF!</definedName>
    <definedName name="\p">#REF!</definedName>
    <definedName name="\q">#REF!</definedName>
    <definedName name="\u" localSheetId="0">#REF!</definedName>
    <definedName name="\u">#REF!</definedName>
    <definedName name="\w">#REF!</definedName>
    <definedName name="\x">#REF!</definedName>
    <definedName name="AREA1">#REF!</definedName>
    <definedName name="AREA2">#REF!</definedName>
    <definedName name="AREA3">#REF!</definedName>
    <definedName name="JUMP">#REF!</definedName>
    <definedName name="MOVE1">#REF!</definedName>
    <definedName name="MOVE2">#REF!</definedName>
    <definedName name="PAGE" localSheetId="0">#REF!</definedName>
    <definedName name="PAGE">#REF!</definedName>
    <definedName name="PRI_01">#REF!</definedName>
    <definedName name="PRI_02">#REF!</definedName>
    <definedName name="PRI_03">#REF!</definedName>
    <definedName name="PRI_04">#REF!</definedName>
    <definedName name="PRI_05">#REF!</definedName>
    <definedName name="PRI_06">#REF!</definedName>
    <definedName name="PRI_07">#REF!</definedName>
    <definedName name="PRI_08">#REF!</definedName>
    <definedName name="PRI_09">#REF!</definedName>
    <definedName name="PRI_10">#REF!</definedName>
    <definedName name="PRI_11">#REF!</definedName>
    <definedName name="PRI_12">#REF!</definedName>
    <definedName name="_xlnm.Print_Area" localSheetId="1">設計書2!$A$1:$I$40</definedName>
    <definedName name="PRINT1">#REF!</definedName>
    <definedName name="PRINT2">#REF!</definedName>
    <definedName name="SEC_01">#REF!</definedName>
    <definedName name="SEC_02">#REF!</definedName>
    <definedName name="SEC_03">#REF!</definedName>
    <definedName name="SEC_04">#REF!</definedName>
    <definedName name="SEC_05">#REF!</definedName>
    <definedName name="SEC_06">#REF!</definedName>
    <definedName name="SEC_07">#REF!</definedName>
    <definedName name="SEC_08">#REF!</definedName>
    <definedName name="SEC_09">#REF!</definedName>
    <definedName name="SEC_10">#REF!</definedName>
    <definedName name="SEC_11">#REF!</definedName>
    <definedName name="SEC_1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29" i="2"/>
  <c r="H27" i="2"/>
  <c r="H25" i="2"/>
  <c r="H23" i="2"/>
  <c r="H21" i="2"/>
  <c r="H19" i="2"/>
  <c r="H17" i="2"/>
  <c r="H15" i="2"/>
  <c r="H13" i="2"/>
  <c r="H11" i="2"/>
  <c r="H9" i="2"/>
  <c r="H7" i="2"/>
  <c r="B3" i="2"/>
  <c r="H33" i="2" l="1"/>
  <c r="H15" i="1" l="1"/>
  <c r="H39" i="2"/>
  <c r="H13" i="1" s="1"/>
  <c r="H17" i="1" s="1"/>
  <c r="H37" i="2"/>
</calcChain>
</file>

<file path=xl/sharedStrings.xml><?xml version="1.0" encoding="utf-8"?>
<sst xmlns="http://schemas.openxmlformats.org/spreadsheetml/2006/main" count="56" uniqueCount="39">
  <si>
    <t>設計書</t>
    <rPh sb="0" eb="3">
      <t>セッケイショ</t>
    </rPh>
    <phoneticPr fontId="8"/>
  </si>
  <si>
    <t>設計金額</t>
    <rPh sb="0" eb="2">
      <t>セッケイ</t>
    </rPh>
    <rPh sb="2" eb="4">
      <t>キンガク</t>
    </rPh>
    <phoneticPr fontId="8"/>
  </si>
  <si>
    <t>金</t>
    <rPh sb="0" eb="1">
      <t>キン</t>
    </rPh>
    <phoneticPr fontId="8"/>
  </si>
  <si>
    <t>円也</t>
    <rPh sb="0" eb="1">
      <t>エン</t>
    </rPh>
    <rPh sb="1" eb="2">
      <t>ナリ</t>
    </rPh>
    <phoneticPr fontId="8"/>
  </si>
  <si>
    <t>業務価格</t>
    <rPh sb="0" eb="2">
      <t>ギョウム</t>
    </rPh>
    <rPh sb="2" eb="4">
      <t>カカク</t>
    </rPh>
    <phoneticPr fontId="8"/>
  </si>
  <si>
    <t>消費税額及び地方消費税額</t>
    <rPh sb="0" eb="2">
      <t>ショウヒザイ</t>
    </rPh>
    <rPh sb="2" eb="3">
      <t>ゼイ</t>
    </rPh>
    <rPh sb="3" eb="4">
      <t>ガク</t>
    </rPh>
    <rPh sb="4" eb="5">
      <t>オヨ</t>
    </rPh>
    <rPh sb="6" eb="8">
      <t>チホウ</t>
    </rPh>
    <rPh sb="8" eb="11">
      <t>ショウヒゼイ</t>
    </rPh>
    <rPh sb="11" eb="12">
      <t>ガク</t>
    </rPh>
    <phoneticPr fontId="8"/>
  </si>
  <si>
    <t>住所　　　　　　　　　</t>
    <rPh sb="0" eb="2">
      <t>ジュウショ</t>
    </rPh>
    <phoneticPr fontId="8"/>
  </si>
  <si>
    <t>商号又は名称　　　</t>
    <rPh sb="0" eb="2">
      <t>ショウゴウ</t>
    </rPh>
    <rPh sb="2" eb="3">
      <t>マタ</t>
    </rPh>
    <rPh sb="4" eb="6">
      <t>メイショウ</t>
    </rPh>
    <phoneticPr fontId="8"/>
  </si>
  <si>
    <t xml:space="preserve">代表者氏名　　　　 </t>
    <rPh sb="0" eb="3">
      <t>ダイヒョウシャ</t>
    </rPh>
    <rPh sb="3" eb="5">
      <t>シメイ</t>
    </rPh>
    <phoneticPr fontId="8"/>
  </si>
  <si>
    <t>No.1</t>
    <phoneticPr fontId="8"/>
  </si>
  <si>
    <t>名称</t>
    <rPh sb="0" eb="2">
      <t>メイショウ</t>
    </rPh>
    <phoneticPr fontId="8"/>
  </si>
  <si>
    <t>摘要</t>
    <rPh sb="0" eb="2">
      <t>テキヨウ</t>
    </rPh>
    <phoneticPr fontId="8"/>
  </si>
  <si>
    <t>単位</t>
    <rPh sb="0" eb="2">
      <t>タンイ</t>
    </rPh>
    <phoneticPr fontId="8"/>
  </si>
  <si>
    <t>数量</t>
    <rPh sb="0" eb="2">
      <t>スウリョウ</t>
    </rPh>
    <phoneticPr fontId="8"/>
  </si>
  <si>
    <t>単価</t>
    <rPh sb="0" eb="2">
      <t>タンカ</t>
    </rPh>
    <phoneticPr fontId="8"/>
  </si>
  <si>
    <t>金額</t>
    <rPh sb="0" eb="2">
      <t>キンガク</t>
    </rPh>
    <phoneticPr fontId="8"/>
  </si>
  <si>
    <t>備考</t>
    <rPh sb="0" eb="2">
      <t>ビコウ</t>
    </rPh>
    <phoneticPr fontId="8"/>
  </si>
  <si>
    <t>キヤノンメディカルシステムズ社製　核医学診断装置　SYMBIAE/4C</t>
  </si>
  <si>
    <t>月</t>
    <rPh sb="0" eb="1">
      <t>ツキ</t>
    </rPh>
    <phoneticPr fontId="8"/>
  </si>
  <si>
    <t>キヤノンメディカルシステムズ社製　デジタルＸ線ＴＶ装置　DREX-UI80/02</t>
  </si>
  <si>
    <t>キヤノンメディカルシステムズ社製　Ｘ線ＣＴ装置　TSX-201A/3U</t>
  </si>
  <si>
    <t>キヤノンメディカルシステムズ社製　Ｘ線ＣＴ装置　TSX-303A/2I</t>
  </si>
  <si>
    <t>キヤノンメディカルシステムズ社製　Ｘ線ＣＴ装置　TSX-303B/3U</t>
  </si>
  <si>
    <t>キヤノンメディカルシステムズ社製　Ｘ線ＣＴ装置　TSX-305A/5U</t>
  </si>
  <si>
    <t>富士フイルムメディカル社製　乳房Ｘ線診断装置　AMULET Innovality Type-f/Tomo 他</t>
  </si>
  <si>
    <t>富士フイルムメディカル社製　ＦＵＪＩＦＩＬＭ　ＤＲ
システム 一式　DR CALNEO HC SQ（SE） 他</t>
  </si>
  <si>
    <t>富士フイルムメディカル社製　ＦＵＪＩＦＩＬＭ
ＤＲ／ＣＲシステム 一式　FCR Speedia CS 他</t>
  </si>
  <si>
    <t>根本杏林堂社製　ＭＲＩ用・ＣＴ用
造影剤注入装置 一式　ソニックショットGX 他</t>
  </si>
  <si>
    <t>装置６台</t>
    <rPh sb="0" eb="2">
      <t>ソウチ</t>
    </rPh>
    <rPh sb="3" eb="4">
      <t>ダイ</t>
    </rPh>
    <phoneticPr fontId="8"/>
  </si>
  <si>
    <t>島津製作所社製　Ｘ線一般撮影システム 一式　RADspeed Pro</t>
  </si>
  <si>
    <t>装置４台</t>
    <rPh sb="0" eb="2">
      <t>ソウチ</t>
    </rPh>
    <rPh sb="3" eb="4">
      <t>ダイ</t>
    </rPh>
    <phoneticPr fontId="8"/>
  </si>
  <si>
    <t>島津製作所社製　直接変換方式ＦＰＤ搭載
デジタルテーブルシステム 一式　Sonialvision G4</t>
  </si>
  <si>
    <t>バリアンメディカルシステムズ社製　放射線治療システム 一式　TrueBeam 他</t>
  </si>
  <si>
    <t>他社製装置含む</t>
    <rPh sb="0" eb="2">
      <t>タシャ</t>
    </rPh>
    <rPh sb="2" eb="3">
      <t>セイ</t>
    </rPh>
    <rPh sb="3" eb="5">
      <t>ソウチ</t>
    </rPh>
    <rPh sb="5" eb="6">
      <t>フク</t>
    </rPh>
    <phoneticPr fontId="8"/>
  </si>
  <si>
    <t>（計）</t>
    <rPh sb="1" eb="2">
      <t>ケイ</t>
    </rPh>
    <phoneticPr fontId="8"/>
  </si>
  <si>
    <t>消費税額及び地方消費税</t>
    <rPh sb="0" eb="3">
      <t>ショウヒゼイ</t>
    </rPh>
    <rPh sb="3" eb="4">
      <t>ガク</t>
    </rPh>
    <rPh sb="4" eb="5">
      <t>オヨ</t>
    </rPh>
    <rPh sb="6" eb="8">
      <t>チホウ</t>
    </rPh>
    <rPh sb="8" eb="11">
      <t>ショウヒゼイ</t>
    </rPh>
    <phoneticPr fontId="8"/>
  </si>
  <si>
    <t>（合計）</t>
    <rPh sb="1" eb="3">
      <t>ゴウケイ</t>
    </rPh>
    <phoneticPr fontId="8"/>
  </si>
  <si>
    <t>No.2</t>
    <phoneticPr fontId="8"/>
  </si>
  <si>
    <t>公立陶生病院放射線機器（キャノンメディカルシステムズ社製他）包括保守点検業務委託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</si>
</sst>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8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u/>
      <sz val="20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0" fillId="0" borderId="0" xfId="0" applyBorder="1"/>
    <xf numFmtId="0" fontId="4" fillId="0" borderId="0" xfId="1" applyFont="1" applyBorder="1"/>
    <xf numFmtId="0" fontId="5" fillId="0" borderId="0" xfId="1" applyFont="1" applyBorder="1" applyAlignment="1">
      <alignment horizontal="center" vertical="center"/>
    </xf>
    <xf numFmtId="0" fontId="4" fillId="0" borderId="0" xfId="0" applyFont="1"/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7" xfId="0" applyFont="1" applyBorder="1" applyAlignment="1">
      <alignment horizontal="right"/>
    </xf>
    <xf numFmtId="38" fontId="13" fillId="0" borderId="7" xfId="2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0" applyFont="1" applyBorder="1"/>
    <xf numFmtId="0" fontId="12" fillId="0" borderId="6" xfId="0" applyFont="1" applyBorder="1"/>
    <xf numFmtId="38" fontId="9" fillId="0" borderId="7" xfId="2" applyFont="1" applyBorder="1" applyAlignment="1">
      <alignment horizontal="center"/>
    </xf>
    <xf numFmtId="38" fontId="12" fillId="0" borderId="7" xfId="2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4" fillId="0" borderId="8" xfId="0" applyFont="1" applyBorder="1"/>
    <xf numFmtId="0" fontId="4" fillId="0" borderId="1" xfId="0" applyFont="1" applyBorder="1"/>
    <xf numFmtId="0" fontId="17" fillId="0" borderId="1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13" xfId="2" applyFont="1" applyBorder="1" applyAlignment="1">
      <alignment horizontal="center"/>
    </xf>
    <xf numFmtId="38" fontId="4" fillId="0" borderId="12" xfId="2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right"/>
    </xf>
    <xf numFmtId="38" fontId="4" fillId="0" borderId="17" xfId="2" applyFont="1" applyBorder="1"/>
    <xf numFmtId="0" fontId="4" fillId="0" borderId="18" xfId="0" applyFont="1" applyBorder="1"/>
    <xf numFmtId="0" fontId="4" fillId="0" borderId="19" xfId="0" applyFont="1" applyBorder="1" applyAlignment="1">
      <alignment vertical="center"/>
    </xf>
    <xf numFmtId="0" fontId="4" fillId="0" borderId="7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38" fontId="4" fillId="0" borderId="21" xfId="2" applyFont="1" applyBorder="1"/>
    <xf numFmtId="0" fontId="4" fillId="0" borderId="22" xfId="0" applyFont="1" applyBorder="1"/>
    <xf numFmtId="0" fontId="4" fillId="0" borderId="23" xfId="0" applyFont="1" applyBorder="1" applyAlignment="1">
      <alignment vertical="center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 applyAlignment="1">
      <alignment horizontal="center"/>
    </xf>
    <xf numFmtId="0" fontId="4" fillId="0" borderId="26" xfId="0" applyFont="1" applyBorder="1" applyAlignment="1">
      <alignment horizontal="right"/>
    </xf>
    <xf numFmtId="38" fontId="4" fillId="0" borderId="26" xfId="2" applyFont="1" applyBorder="1"/>
    <xf numFmtId="0" fontId="4" fillId="0" borderId="27" xfId="0" applyFont="1" applyBorder="1"/>
    <xf numFmtId="176" fontId="4" fillId="0" borderId="26" xfId="0" applyNumberFormat="1" applyFont="1" applyBorder="1" applyAlignment="1">
      <alignment horizontal="right"/>
    </xf>
    <xf numFmtId="0" fontId="4" fillId="0" borderId="27" xfId="0" applyFont="1" applyBorder="1" applyAlignment="1">
      <alignment horizontal="center"/>
    </xf>
    <xf numFmtId="38" fontId="4" fillId="0" borderId="0" xfId="2" applyFont="1"/>
    <xf numFmtId="0" fontId="4" fillId="0" borderId="19" xfId="0" applyFont="1" applyBorder="1" applyAlignment="1"/>
    <xf numFmtId="0" fontId="4" fillId="0" borderId="7" xfId="0" applyFont="1" applyBorder="1" applyAlignment="1">
      <alignment horizontal="left"/>
    </xf>
    <xf numFmtId="49" fontId="4" fillId="0" borderId="21" xfId="0" applyNumberFormat="1" applyFont="1" applyBorder="1"/>
    <xf numFmtId="177" fontId="4" fillId="0" borderId="2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49" fontId="4" fillId="0" borderId="25" xfId="0" applyNumberFormat="1" applyFont="1" applyBorder="1"/>
    <xf numFmtId="178" fontId="4" fillId="0" borderId="26" xfId="0" applyNumberFormat="1" applyFont="1" applyBorder="1" applyAlignment="1">
      <alignment horizontal="right"/>
    </xf>
    <xf numFmtId="0" fontId="4" fillId="0" borderId="28" xfId="0" applyFont="1" applyBorder="1"/>
    <xf numFmtId="38" fontId="4" fillId="0" borderId="29" xfId="2" applyFont="1" applyBorder="1"/>
    <xf numFmtId="0" fontId="4" fillId="0" borderId="30" xfId="0" applyFont="1" applyBorder="1"/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49" fontId="4" fillId="0" borderId="33" xfId="0" applyNumberFormat="1" applyFont="1" applyBorder="1"/>
    <xf numFmtId="0" fontId="4" fillId="0" borderId="5" xfId="0" applyFont="1" applyBorder="1" applyAlignment="1">
      <alignment vertical="center"/>
    </xf>
    <xf numFmtId="38" fontId="4" fillId="0" borderId="33" xfId="2" applyFont="1" applyBorder="1"/>
    <xf numFmtId="0" fontId="4" fillId="0" borderId="34" xfId="0" applyFont="1" applyBorder="1"/>
    <xf numFmtId="0" fontId="4" fillId="0" borderId="35" xfId="0" applyFont="1" applyBorder="1" applyAlignment="1">
      <alignment horizontal="center"/>
    </xf>
    <xf numFmtId="176" fontId="4" fillId="0" borderId="35" xfId="0" applyNumberFormat="1" applyFont="1" applyBorder="1" applyAlignment="1">
      <alignment horizontal="right"/>
    </xf>
    <xf numFmtId="38" fontId="4" fillId="0" borderId="35" xfId="2" applyFont="1" applyBorder="1"/>
    <xf numFmtId="0" fontId="4" fillId="0" borderId="36" xfId="0" applyFont="1" applyBorder="1"/>
    <xf numFmtId="9" fontId="4" fillId="0" borderId="22" xfId="0" applyNumberFormat="1" applyFont="1" applyBorder="1" applyAlignment="1">
      <alignment horizontal="left"/>
    </xf>
    <xf numFmtId="0" fontId="2" fillId="0" borderId="7" xfId="0" applyFont="1" applyBorder="1" applyAlignment="1"/>
    <xf numFmtId="176" fontId="4" fillId="0" borderId="21" xfId="0" applyNumberFormat="1" applyFont="1" applyBorder="1" applyAlignment="1">
      <alignment horizontal="right"/>
    </xf>
    <xf numFmtId="49" fontId="4" fillId="0" borderId="26" xfId="2" applyNumberFormat="1" applyFont="1" applyBorder="1" applyAlignment="1">
      <alignment horizontal="right"/>
    </xf>
    <xf numFmtId="178" fontId="4" fillId="0" borderId="21" xfId="0" applyNumberFormat="1" applyFont="1" applyBorder="1" applyAlignment="1">
      <alignment horizontal="right"/>
    </xf>
    <xf numFmtId="0" fontId="4" fillId="0" borderId="8" xfId="0" applyFont="1" applyBorder="1" applyAlignment="1">
      <alignment vertical="center"/>
    </xf>
    <xf numFmtId="0" fontId="2" fillId="0" borderId="1" xfId="0" applyFont="1" applyBorder="1" applyAlignment="1"/>
    <xf numFmtId="0" fontId="4" fillId="0" borderId="37" xfId="0" applyFont="1" applyBorder="1"/>
    <xf numFmtId="0" fontId="4" fillId="0" borderId="38" xfId="0" applyFont="1" applyBorder="1"/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right"/>
    </xf>
    <xf numFmtId="38" fontId="4" fillId="0" borderId="39" xfId="2" applyFont="1" applyBorder="1"/>
    <xf numFmtId="0" fontId="4" fillId="0" borderId="40" xfId="0" applyFont="1" applyBorder="1"/>
    <xf numFmtId="0" fontId="4" fillId="0" borderId="0" xfId="0" applyFont="1" applyAlignment="1">
      <alignment horizontal="right"/>
    </xf>
    <xf numFmtId="38" fontId="4" fillId="0" borderId="0" xfId="2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8" fontId="1" fillId="0" borderId="0" xfId="2"/>
    <xf numFmtId="0" fontId="12" fillId="0" borderId="7" xfId="0" applyFont="1" applyBorder="1" applyAlignment="1">
      <alignment horizontal="center"/>
    </xf>
    <xf numFmtId="38" fontId="9" fillId="0" borderId="7" xfId="2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shrinkToFit="1"/>
    </xf>
    <xf numFmtId="38" fontId="13" fillId="0" borderId="7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38" fontId="12" fillId="0" borderId="7" xfId="2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3">
    <cellStyle name="桁区切り 2" xfId="2"/>
    <cellStyle name="標準" xfId="0" builtinId="0"/>
    <cellStyle name="標準_入札決裁必要書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tabSelected="1" zoomScale="70" zoomScaleNormal="70" workbookViewId="0">
      <selection activeCell="H13" sqref="H13:J13"/>
    </sheetView>
  </sheetViews>
  <sheetFormatPr defaultRowHeight="13.5" x14ac:dyDescent="0.15"/>
  <cols>
    <col min="1" max="12" width="11.125" customWidth="1"/>
    <col min="17" max="17" width="11" bestFit="1" customWidth="1"/>
  </cols>
  <sheetData>
    <row r="1" spans="1:16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6" ht="11.25" customHeight="1" x14ac:dyDescent="0.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2"/>
    </row>
    <row r="3" spans="1:16" s="5" customFormat="1" ht="3.75" customHeight="1" thickBot="1" x14ac:dyDescent="0.2">
      <c r="A3" s="109"/>
      <c r="B3" s="109"/>
      <c r="C3" s="109"/>
    </row>
    <row r="4" spans="1:16" s="5" customFormat="1" ht="40.5" customHeight="1" x14ac:dyDescent="0.15">
      <c r="A4" s="6"/>
      <c r="B4" s="7"/>
      <c r="C4" s="7"/>
      <c r="D4" s="8"/>
      <c r="E4" s="9"/>
      <c r="F4" s="8"/>
      <c r="G4" s="10"/>
      <c r="H4" s="10"/>
      <c r="I4" s="10"/>
      <c r="J4" s="7"/>
      <c r="K4" s="10"/>
      <c r="L4" s="11"/>
    </row>
    <row r="5" spans="1:16" s="5" customFormat="1" ht="24.75" customHeight="1" x14ac:dyDescent="0.1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6" s="5" customFormat="1" ht="26.25" customHeight="1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6" s="5" customFormat="1" ht="30" customHeight="1" x14ac:dyDescent="0.3">
      <c r="A7" s="15"/>
      <c r="B7" s="16"/>
      <c r="C7" s="16"/>
      <c r="D7" s="110" t="s">
        <v>0</v>
      </c>
      <c r="E7" s="110"/>
      <c r="F7" s="110"/>
      <c r="G7" s="110"/>
      <c r="H7" s="110"/>
      <c r="I7" s="110"/>
      <c r="J7" s="16"/>
      <c r="K7" s="16"/>
      <c r="L7" s="17"/>
    </row>
    <row r="8" spans="1:16" s="5" customFormat="1" ht="40.5" customHeight="1" x14ac:dyDescent="0.1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P8" s="18"/>
    </row>
    <row r="9" spans="1:16" s="5" customFormat="1" ht="23.25" customHeight="1" thickBot="1" x14ac:dyDescent="0.3">
      <c r="A9" s="15"/>
      <c r="B9" s="111" t="s">
        <v>38</v>
      </c>
      <c r="C9" s="111"/>
      <c r="D9" s="111"/>
      <c r="E9" s="111"/>
      <c r="F9" s="111"/>
      <c r="G9" s="111"/>
      <c r="H9" s="111"/>
      <c r="I9" s="111"/>
      <c r="J9" s="111"/>
      <c r="K9" s="111"/>
      <c r="L9" s="17"/>
    </row>
    <row r="10" spans="1:16" s="5" customFormat="1" ht="23.25" customHeight="1" x14ac:dyDescent="0.1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</row>
    <row r="11" spans="1:16" s="5" customFormat="1" ht="23.25" customHeight="1" x14ac:dyDescent="0.3">
      <c r="A11" s="15"/>
      <c r="B11" s="16"/>
      <c r="C11" s="16"/>
      <c r="D11" s="19"/>
      <c r="E11" s="19"/>
      <c r="F11" s="19"/>
      <c r="G11" s="19"/>
      <c r="H11" s="19"/>
      <c r="I11" s="19"/>
      <c r="J11" s="20"/>
      <c r="K11" s="16"/>
      <c r="L11" s="17"/>
    </row>
    <row r="12" spans="1:16" s="5" customFormat="1" ht="12" customHeight="1" x14ac:dyDescent="0.1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</row>
    <row r="13" spans="1:16" s="5" customFormat="1" ht="27" customHeight="1" x14ac:dyDescent="0.25">
      <c r="A13" s="15"/>
      <c r="B13" s="16"/>
      <c r="C13" s="16"/>
      <c r="D13" s="107" t="s">
        <v>1</v>
      </c>
      <c r="E13" s="107"/>
      <c r="F13" s="21"/>
      <c r="G13" s="22" t="s">
        <v>2</v>
      </c>
      <c r="H13" s="112">
        <f>+設計書2!H39</f>
        <v>0</v>
      </c>
      <c r="I13" s="112"/>
      <c r="J13" s="112"/>
      <c r="K13" s="23" t="s">
        <v>3</v>
      </c>
      <c r="L13" s="24"/>
    </row>
    <row r="14" spans="1:16" s="5" customFormat="1" ht="12" customHeight="1" x14ac:dyDescent="0.2">
      <c r="A14" s="15"/>
      <c r="B14" s="16"/>
      <c r="C14" s="16"/>
      <c r="D14" s="16"/>
      <c r="E14" s="16"/>
      <c r="F14" s="25"/>
      <c r="G14" s="25"/>
      <c r="H14" s="25"/>
      <c r="I14" s="25"/>
      <c r="J14" s="25"/>
      <c r="K14" s="25"/>
      <c r="L14" s="26"/>
    </row>
    <row r="15" spans="1:16" s="5" customFormat="1" ht="27" customHeight="1" x14ac:dyDescent="0.25">
      <c r="A15" s="15"/>
      <c r="B15" s="16"/>
      <c r="C15" s="16"/>
      <c r="D15" s="107" t="s">
        <v>4</v>
      </c>
      <c r="E15" s="107"/>
      <c r="F15" s="21"/>
      <c r="G15" s="27" t="s">
        <v>2</v>
      </c>
      <c r="H15" s="108">
        <f>+設計書2!H33</f>
        <v>0</v>
      </c>
      <c r="I15" s="108"/>
      <c r="J15" s="108"/>
      <c r="K15" s="23" t="s">
        <v>3</v>
      </c>
      <c r="L15" s="26"/>
    </row>
    <row r="16" spans="1:16" s="5" customFormat="1" ht="12" customHeight="1" x14ac:dyDescent="0.2">
      <c r="A16" s="15"/>
      <c r="B16" s="16"/>
      <c r="C16" s="16"/>
      <c r="D16" s="16"/>
      <c r="E16" s="16"/>
      <c r="F16" s="25"/>
      <c r="G16" s="25"/>
      <c r="H16" s="25"/>
      <c r="I16" s="25"/>
      <c r="J16" s="25"/>
      <c r="K16" s="25"/>
      <c r="L16" s="26"/>
    </row>
    <row r="17" spans="1:12" s="5" customFormat="1" ht="27" customHeight="1" x14ac:dyDescent="0.2">
      <c r="A17" s="15"/>
      <c r="B17" s="16"/>
      <c r="C17" s="16"/>
      <c r="D17" s="113" t="s">
        <v>5</v>
      </c>
      <c r="E17" s="113"/>
      <c r="F17" s="21"/>
      <c r="G17" s="28" t="s">
        <v>2</v>
      </c>
      <c r="H17" s="114">
        <f>+H13-H15</f>
        <v>0</v>
      </c>
      <c r="I17" s="114"/>
      <c r="J17" s="114"/>
      <c r="K17" s="23" t="s">
        <v>3</v>
      </c>
      <c r="L17" s="26"/>
    </row>
    <row r="18" spans="1:12" s="5" customFormat="1" ht="36.75" customHeight="1" x14ac:dyDescent="0.1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</row>
    <row r="19" spans="1:12" s="5" customFormat="1" ht="21" customHeight="1" x14ac:dyDescent="0.15">
      <c r="A19" s="15"/>
      <c r="B19" s="16"/>
      <c r="C19" s="16"/>
      <c r="D19" s="29"/>
      <c r="E19" s="16"/>
      <c r="F19" s="16"/>
      <c r="G19" s="16"/>
      <c r="H19" s="115" t="s">
        <v>6</v>
      </c>
      <c r="I19" s="115"/>
      <c r="J19" s="115"/>
      <c r="K19" s="115"/>
      <c r="L19" s="116"/>
    </row>
    <row r="20" spans="1:12" s="5" customFormat="1" ht="21" customHeight="1" x14ac:dyDescent="0.2">
      <c r="A20" s="15"/>
      <c r="B20" s="16"/>
      <c r="C20" s="30"/>
      <c r="D20" s="16"/>
      <c r="E20" s="16"/>
      <c r="F20" s="16"/>
      <c r="G20" s="16"/>
      <c r="H20" s="115" t="s">
        <v>7</v>
      </c>
      <c r="I20" s="115"/>
      <c r="J20" s="115"/>
      <c r="K20" s="115"/>
      <c r="L20" s="116"/>
    </row>
    <row r="21" spans="1:12" s="5" customFormat="1" ht="21" customHeight="1" x14ac:dyDescent="0.15">
      <c r="A21" s="15"/>
      <c r="B21" s="16"/>
      <c r="C21" s="31"/>
      <c r="D21" s="31"/>
      <c r="E21" s="31"/>
      <c r="F21" s="31"/>
      <c r="G21" s="31"/>
      <c r="H21" s="115" t="s">
        <v>8</v>
      </c>
      <c r="I21" s="115"/>
      <c r="J21" s="115"/>
      <c r="K21" s="115"/>
      <c r="L21" s="116"/>
    </row>
    <row r="22" spans="1:12" s="5" customFormat="1" ht="21" customHeight="1" x14ac:dyDescent="0.15">
      <c r="A22" s="15"/>
      <c r="B22" s="16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s="5" customFormat="1" ht="21" customHeight="1" thickBot="1" x14ac:dyDescent="0.2">
      <c r="A23" s="33"/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6"/>
    </row>
    <row r="24" spans="1:12" s="5" customFormat="1" ht="23.25" customHeight="1" x14ac:dyDescent="0.2">
      <c r="K24" s="37"/>
      <c r="L24" s="37" t="s">
        <v>9</v>
      </c>
    </row>
  </sheetData>
  <mergeCells count="12">
    <mergeCell ref="D17:E17"/>
    <mergeCell ref="H17:J17"/>
    <mergeCell ref="H19:L19"/>
    <mergeCell ref="H20:L20"/>
    <mergeCell ref="H21:L21"/>
    <mergeCell ref="D15:E15"/>
    <mergeCell ref="H15:J15"/>
    <mergeCell ref="A3:C3"/>
    <mergeCell ref="D7:I7"/>
    <mergeCell ref="B9:K9"/>
    <mergeCell ref="D13:E13"/>
    <mergeCell ref="H13:J13"/>
  </mergeCells>
  <phoneticPr fontId="3"/>
  <pageMargins left="0.39370078740157483" right="0.39370078740157483" top="0.39370078740157483" bottom="0.39370078740157483" header="0" footer="0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Zeros="0" workbookViewId="0">
      <selection activeCell="B31" sqref="B31"/>
    </sheetView>
  </sheetViews>
  <sheetFormatPr defaultRowHeight="13.5" x14ac:dyDescent="0.15"/>
  <cols>
    <col min="1" max="1" width="4.125" customWidth="1"/>
    <col min="2" max="2" width="38.75" customWidth="1"/>
    <col min="3" max="3" width="21.5" customWidth="1"/>
    <col min="4" max="4" width="19.125" customWidth="1"/>
    <col min="5" max="5" width="4.625" style="104" customWidth="1"/>
    <col min="6" max="6" width="5.25" style="105" customWidth="1"/>
    <col min="7" max="8" width="15.375" style="106" customWidth="1"/>
    <col min="9" max="9" width="17.125" customWidth="1"/>
    <col min="11" max="11" width="14.5" customWidth="1"/>
    <col min="12" max="12" width="10.875" bestFit="1" customWidth="1"/>
  </cols>
  <sheetData>
    <row r="1" spans="1:11" s="18" customFormat="1" ht="15.75" customHeight="1" thickBot="1" x14ac:dyDescent="0.2">
      <c r="A1" s="117" t="s">
        <v>10</v>
      </c>
      <c r="B1" s="118"/>
      <c r="C1" s="38"/>
      <c r="D1" s="39" t="s">
        <v>11</v>
      </c>
      <c r="E1" s="39" t="s">
        <v>12</v>
      </c>
      <c r="F1" s="39" t="s">
        <v>13</v>
      </c>
      <c r="G1" s="40" t="s">
        <v>14</v>
      </c>
      <c r="H1" s="41" t="s">
        <v>15</v>
      </c>
      <c r="I1" s="42" t="s">
        <v>16</v>
      </c>
    </row>
    <row r="2" spans="1:11" s="5" customFormat="1" ht="15.6" customHeight="1" x14ac:dyDescent="0.15">
      <c r="A2" s="43"/>
      <c r="B2" s="44"/>
      <c r="C2" s="45"/>
      <c r="D2" s="46"/>
      <c r="E2" s="47"/>
      <c r="F2" s="48"/>
      <c r="G2" s="49"/>
      <c r="H2" s="49"/>
      <c r="I2" s="50"/>
    </row>
    <row r="3" spans="1:11" s="5" customFormat="1" ht="15.6" customHeight="1" x14ac:dyDescent="0.15">
      <c r="A3" s="51"/>
      <c r="B3" s="52" t="str">
        <f>+'設計書1 '!B9:K9</f>
        <v>公立陶生病院放射線機器（キャノンメディカルシステムズ社製他）包括保守点検業務委託</v>
      </c>
      <c r="C3" s="53"/>
      <c r="D3" s="54"/>
      <c r="E3" s="55"/>
      <c r="F3" s="56"/>
      <c r="G3" s="57"/>
      <c r="H3" s="57"/>
      <c r="I3" s="58"/>
    </row>
    <row r="4" spans="1:11" s="5" customFormat="1" ht="12" customHeight="1" x14ac:dyDescent="0.15">
      <c r="A4" s="59"/>
      <c r="B4" s="16"/>
      <c r="C4" s="60"/>
      <c r="D4" s="61"/>
      <c r="E4" s="62"/>
      <c r="F4" s="63"/>
      <c r="G4" s="64"/>
      <c r="H4" s="64"/>
      <c r="I4" s="65"/>
    </row>
    <row r="5" spans="1:11" s="5" customFormat="1" ht="15.6" customHeight="1" x14ac:dyDescent="0.15">
      <c r="A5" s="51"/>
      <c r="B5" s="52"/>
      <c r="C5" s="53"/>
      <c r="D5" s="54"/>
      <c r="E5" s="55"/>
      <c r="F5" s="56"/>
      <c r="G5" s="57"/>
      <c r="H5" s="57"/>
      <c r="I5" s="58"/>
    </row>
    <row r="6" spans="1:11" s="5" customFormat="1" ht="12" customHeight="1" x14ac:dyDescent="0.15">
      <c r="A6" s="59"/>
      <c r="B6" s="16"/>
      <c r="C6" s="60"/>
      <c r="D6" s="61"/>
      <c r="E6" s="62"/>
      <c r="F6" s="66"/>
      <c r="G6" s="64"/>
      <c r="H6" s="64"/>
      <c r="I6" s="67"/>
      <c r="K6" s="68"/>
    </row>
    <row r="7" spans="1:11" s="5" customFormat="1" ht="15.6" customHeight="1" x14ac:dyDescent="0.15">
      <c r="A7" s="69">
        <v>1</v>
      </c>
      <c r="B7" s="70" t="s">
        <v>17</v>
      </c>
      <c r="C7" s="53"/>
      <c r="D7" s="71"/>
      <c r="E7" s="55" t="s">
        <v>18</v>
      </c>
      <c r="F7" s="72">
        <v>36</v>
      </c>
      <c r="G7" s="57"/>
      <c r="H7" s="57">
        <f>+G7*F7</f>
        <v>0</v>
      </c>
      <c r="I7" s="58"/>
      <c r="K7" s="68"/>
    </row>
    <row r="8" spans="1:11" s="5" customFormat="1" ht="12" customHeight="1" x14ac:dyDescent="0.15">
      <c r="A8" s="59"/>
      <c r="B8" s="73"/>
      <c r="C8" s="60"/>
      <c r="D8" s="61"/>
      <c r="E8" s="62"/>
      <c r="F8" s="66"/>
      <c r="G8" s="64"/>
      <c r="H8" s="64"/>
      <c r="I8" s="67"/>
      <c r="K8" s="68"/>
    </row>
    <row r="9" spans="1:11" s="5" customFormat="1" ht="15.6" customHeight="1" x14ac:dyDescent="0.15">
      <c r="A9" s="51">
        <v>2</v>
      </c>
      <c r="B9" s="70" t="s">
        <v>19</v>
      </c>
      <c r="C9" s="53"/>
      <c r="D9" s="71"/>
      <c r="E9" s="55" t="s">
        <v>18</v>
      </c>
      <c r="F9" s="72">
        <v>36</v>
      </c>
      <c r="G9" s="57"/>
      <c r="H9" s="57">
        <f>+G9*F9</f>
        <v>0</v>
      </c>
      <c r="I9" s="58"/>
      <c r="K9" s="68"/>
    </row>
    <row r="10" spans="1:11" s="5" customFormat="1" ht="12" customHeight="1" x14ac:dyDescent="0.15">
      <c r="A10" s="59"/>
      <c r="B10" s="16"/>
      <c r="C10" s="60"/>
      <c r="D10" s="61"/>
      <c r="E10" s="62"/>
      <c r="F10" s="66"/>
      <c r="G10" s="64"/>
      <c r="H10" s="64"/>
      <c r="I10" s="67"/>
      <c r="K10" s="68"/>
    </row>
    <row r="11" spans="1:11" s="5" customFormat="1" ht="15.6" customHeight="1" x14ac:dyDescent="0.15">
      <c r="A11" s="51">
        <v>3</v>
      </c>
      <c r="B11" s="70" t="s">
        <v>20</v>
      </c>
      <c r="C11" s="53"/>
      <c r="D11" s="71"/>
      <c r="E11" s="55" t="s">
        <v>18</v>
      </c>
      <c r="F11" s="72">
        <v>36</v>
      </c>
      <c r="G11" s="57"/>
      <c r="H11" s="57">
        <f>+G11*F11</f>
        <v>0</v>
      </c>
      <c r="I11" s="58"/>
      <c r="K11" s="68"/>
    </row>
    <row r="12" spans="1:11" s="5" customFormat="1" ht="12" customHeight="1" x14ac:dyDescent="0.15">
      <c r="A12" s="59"/>
      <c r="B12" s="73"/>
      <c r="C12" s="60"/>
      <c r="D12" s="61"/>
      <c r="E12" s="62"/>
      <c r="F12" s="66"/>
      <c r="G12" s="64"/>
      <c r="H12" s="64"/>
      <c r="I12" s="65"/>
      <c r="K12" s="68"/>
    </row>
    <row r="13" spans="1:11" s="5" customFormat="1" ht="15.6" customHeight="1" x14ac:dyDescent="0.15">
      <c r="A13" s="51">
        <v>4</v>
      </c>
      <c r="B13" s="70" t="s">
        <v>21</v>
      </c>
      <c r="C13" s="53"/>
      <c r="D13" s="71"/>
      <c r="E13" s="55" t="s">
        <v>18</v>
      </c>
      <c r="F13" s="72">
        <v>36</v>
      </c>
      <c r="G13" s="57"/>
      <c r="H13" s="57">
        <f>+G13*F13</f>
        <v>0</v>
      </c>
      <c r="I13" s="58"/>
      <c r="K13" s="68"/>
    </row>
    <row r="14" spans="1:11" s="5" customFormat="1" ht="12" customHeight="1" x14ac:dyDescent="0.15">
      <c r="A14" s="59"/>
      <c r="B14" s="73"/>
      <c r="C14" s="60"/>
      <c r="D14" s="74"/>
      <c r="E14" s="62"/>
      <c r="F14" s="75"/>
      <c r="G14" s="64"/>
      <c r="H14" s="64"/>
      <c r="I14" s="76"/>
      <c r="K14" s="68"/>
    </row>
    <row r="15" spans="1:11" s="5" customFormat="1" ht="15.6" customHeight="1" x14ac:dyDescent="0.15">
      <c r="A15" s="51">
        <v>5</v>
      </c>
      <c r="B15" s="73" t="s">
        <v>22</v>
      </c>
      <c r="C15" s="60"/>
      <c r="D15" s="74"/>
      <c r="E15" s="55" t="s">
        <v>18</v>
      </c>
      <c r="F15" s="72">
        <v>36</v>
      </c>
      <c r="G15" s="77"/>
      <c r="H15" s="57">
        <f>+G15*F15</f>
        <v>0</v>
      </c>
      <c r="I15" s="78"/>
      <c r="K15" s="68"/>
    </row>
    <row r="16" spans="1:11" s="5" customFormat="1" ht="12" customHeight="1" x14ac:dyDescent="0.15">
      <c r="A16" s="59"/>
      <c r="B16" s="79"/>
      <c r="C16" s="80"/>
      <c r="D16" s="81"/>
      <c r="E16" s="62"/>
      <c r="F16" s="75"/>
      <c r="G16" s="64"/>
      <c r="H16" s="64"/>
      <c r="I16" s="76"/>
      <c r="K16" s="68"/>
    </row>
    <row r="17" spans="1:11" s="5" customFormat="1" ht="15.6" customHeight="1" x14ac:dyDescent="0.15">
      <c r="A17" s="51">
        <v>6</v>
      </c>
      <c r="B17" s="70" t="s">
        <v>23</v>
      </c>
      <c r="C17" s="53"/>
      <c r="D17" s="71"/>
      <c r="E17" s="55" t="s">
        <v>18</v>
      </c>
      <c r="F17" s="72">
        <v>36</v>
      </c>
      <c r="G17" s="57"/>
      <c r="H17" s="57">
        <f>+G17*F17</f>
        <v>0</v>
      </c>
      <c r="I17" s="58"/>
      <c r="K17" s="68"/>
    </row>
    <row r="18" spans="1:11" s="5" customFormat="1" ht="12" customHeight="1" x14ac:dyDescent="0.15">
      <c r="A18" s="59"/>
      <c r="B18" s="73"/>
      <c r="C18" s="60"/>
      <c r="D18" s="74"/>
      <c r="E18" s="62"/>
      <c r="F18" s="75"/>
      <c r="G18" s="64"/>
      <c r="H18" s="64"/>
      <c r="I18" s="76"/>
      <c r="K18" s="68"/>
    </row>
    <row r="19" spans="1:11" s="5" customFormat="1" ht="15.6" customHeight="1" x14ac:dyDescent="0.15">
      <c r="A19" s="51">
        <v>7</v>
      </c>
      <c r="B19" s="73" t="s">
        <v>24</v>
      </c>
      <c r="C19" s="60"/>
      <c r="D19" s="74"/>
      <c r="E19" s="55" t="s">
        <v>18</v>
      </c>
      <c r="F19" s="72">
        <v>36</v>
      </c>
      <c r="G19" s="77"/>
      <c r="H19" s="57">
        <f>+G19*F19</f>
        <v>0</v>
      </c>
      <c r="I19" s="78"/>
      <c r="K19" s="68"/>
    </row>
    <row r="20" spans="1:11" s="5" customFormat="1" ht="12" customHeight="1" x14ac:dyDescent="0.15">
      <c r="A20" s="82"/>
      <c r="B20" s="79"/>
      <c r="C20" s="80"/>
      <c r="D20" s="81"/>
      <c r="E20" s="62"/>
      <c r="F20" s="75"/>
      <c r="G20" s="83"/>
      <c r="H20" s="64"/>
      <c r="I20" s="84"/>
      <c r="K20" s="68"/>
    </row>
    <row r="21" spans="1:11" s="5" customFormat="1" ht="15.6" customHeight="1" x14ac:dyDescent="0.15">
      <c r="A21" s="82">
        <v>8</v>
      </c>
      <c r="B21" s="70" t="s">
        <v>25</v>
      </c>
      <c r="C21" s="53"/>
      <c r="D21" s="71"/>
      <c r="E21" s="55" t="s">
        <v>18</v>
      </c>
      <c r="F21" s="72">
        <v>36</v>
      </c>
      <c r="G21" s="77"/>
      <c r="H21" s="57">
        <f>+G21*F21</f>
        <v>0</v>
      </c>
      <c r="I21" s="78"/>
      <c r="K21" s="68"/>
    </row>
    <row r="22" spans="1:11" s="5" customFormat="1" ht="12" customHeight="1" x14ac:dyDescent="0.15">
      <c r="A22" s="59"/>
      <c r="B22" s="73"/>
      <c r="C22" s="60"/>
      <c r="D22" s="74"/>
      <c r="E22" s="62"/>
      <c r="F22" s="75"/>
      <c r="G22" s="64"/>
      <c r="H22" s="64"/>
      <c r="I22" s="76"/>
      <c r="K22" s="68"/>
    </row>
    <row r="23" spans="1:11" s="5" customFormat="1" ht="15.6" customHeight="1" x14ac:dyDescent="0.15">
      <c r="A23" s="51">
        <v>9</v>
      </c>
      <c r="B23" s="73" t="s">
        <v>26</v>
      </c>
      <c r="C23" s="60"/>
      <c r="D23" s="74"/>
      <c r="E23" s="55" t="s">
        <v>18</v>
      </c>
      <c r="F23" s="72">
        <v>36</v>
      </c>
      <c r="G23" s="77"/>
      <c r="H23" s="57">
        <f>+G23*F23</f>
        <v>0</v>
      </c>
      <c r="I23" s="78"/>
      <c r="K23" s="68"/>
    </row>
    <row r="24" spans="1:11" s="5" customFormat="1" ht="12" customHeight="1" x14ac:dyDescent="0.15">
      <c r="A24" s="82"/>
      <c r="B24" s="79"/>
      <c r="C24" s="80"/>
      <c r="D24" s="81"/>
      <c r="E24" s="62"/>
      <c r="F24" s="75"/>
      <c r="G24" s="64"/>
      <c r="H24" s="64"/>
      <c r="I24" s="76"/>
      <c r="K24" s="68"/>
    </row>
    <row r="25" spans="1:11" s="5" customFormat="1" ht="15.6" customHeight="1" x14ac:dyDescent="0.15">
      <c r="A25" s="82">
        <v>10</v>
      </c>
      <c r="B25" s="70" t="s">
        <v>27</v>
      </c>
      <c r="C25" s="53"/>
      <c r="D25" s="71"/>
      <c r="E25" s="55" t="s">
        <v>18</v>
      </c>
      <c r="F25" s="72">
        <v>36</v>
      </c>
      <c r="G25" s="57"/>
      <c r="H25" s="57">
        <f>+G25*F25</f>
        <v>0</v>
      </c>
      <c r="I25" s="58" t="s">
        <v>28</v>
      </c>
      <c r="K25" s="68"/>
    </row>
    <row r="26" spans="1:11" s="5" customFormat="1" ht="12" customHeight="1" x14ac:dyDescent="0.15">
      <c r="A26" s="59"/>
      <c r="B26" s="73"/>
      <c r="C26" s="60"/>
      <c r="D26" s="74"/>
      <c r="E26" s="62"/>
      <c r="F26" s="75"/>
      <c r="G26" s="64"/>
      <c r="H26" s="64"/>
      <c r="I26" s="76"/>
      <c r="K26" s="68"/>
    </row>
    <row r="27" spans="1:11" s="5" customFormat="1" ht="15.6" customHeight="1" x14ac:dyDescent="0.15">
      <c r="A27" s="51">
        <v>11</v>
      </c>
      <c r="B27" s="73" t="s">
        <v>29</v>
      </c>
      <c r="C27" s="60"/>
      <c r="D27" s="74"/>
      <c r="E27" s="55" t="s">
        <v>18</v>
      </c>
      <c r="F27" s="72">
        <v>36</v>
      </c>
      <c r="G27" s="77"/>
      <c r="H27" s="57">
        <f>+G27*F27</f>
        <v>0</v>
      </c>
      <c r="I27" s="58" t="s">
        <v>30</v>
      </c>
      <c r="K27" s="68"/>
    </row>
    <row r="28" spans="1:11" s="5" customFormat="1" ht="12" customHeight="1" x14ac:dyDescent="0.15">
      <c r="A28" s="82"/>
      <c r="B28" s="79"/>
      <c r="C28" s="80"/>
      <c r="D28" s="81"/>
      <c r="E28" s="62"/>
      <c r="F28" s="75"/>
      <c r="G28" s="64"/>
      <c r="H28" s="64"/>
      <c r="I28" s="76"/>
      <c r="K28" s="68"/>
    </row>
    <row r="29" spans="1:11" s="5" customFormat="1" ht="15.6" customHeight="1" x14ac:dyDescent="0.15">
      <c r="A29" s="82">
        <v>12</v>
      </c>
      <c r="B29" s="70" t="s">
        <v>31</v>
      </c>
      <c r="C29" s="53"/>
      <c r="D29" s="71"/>
      <c r="E29" s="55" t="s">
        <v>18</v>
      </c>
      <c r="F29" s="72">
        <v>36</v>
      </c>
      <c r="G29" s="57"/>
      <c r="H29" s="57">
        <f>+G29*F29</f>
        <v>0</v>
      </c>
      <c r="I29" s="58" t="s">
        <v>30</v>
      </c>
      <c r="K29" s="68"/>
    </row>
    <row r="30" spans="1:11" s="5" customFormat="1" ht="12" customHeight="1" x14ac:dyDescent="0.15">
      <c r="A30" s="59"/>
      <c r="B30" s="73"/>
      <c r="C30" s="60"/>
      <c r="D30" s="61"/>
      <c r="E30" s="85"/>
      <c r="F30" s="86"/>
      <c r="G30" s="87"/>
      <c r="H30" s="87"/>
      <c r="I30" s="88"/>
      <c r="K30" s="68"/>
    </row>
    <row r="31" spans="1:11" s="5" customFormat="1" ht="15.6" customHeight="1" x14ac:dyDescent="0.15">
      <c r="A31" s="51">
        <v>13</v>
      </c>
      <c r="B31" s="52" t="s">
        <v>32</v>
      </c>
      <c r="C31" s="53"/>
      <c r="D31" s="71"/>
      <c r="E31" s="55" t="s">
        <v>18</v>
      </c>
      <c r="F31" s="72">
        <v>36</v>
      </c>
      <c r="G31" s="57"/>
      <c r="H31" s="57">
        <f>+G31*F31</f>
        <v>0</v>
      </c>
      <c r="I31" s="89" t="s">
        <v>33</v>
      </c>
      <c r="K31" s="68"/>
    </row>
    <row r="32" spans="1:11" s="5" customFormat="1" ht="12" customHeight="1" x14ac:dyDescent="0.15">
      <c r="A32" s="59"/>
      <c r="B32" s="16"/>
      <c r="C32" s="60"/>
      <c r="D32" s="61"/>
      <c r="E32" s="62"/>
      <c r="F32" s="66"/>
      <c r="G32" s="64"/>
      <c r="H32" s="64"/>
      <c r="I32" s="65"/>
    </row>
    <row r="33" spans="1:9" s="5" customFormat="1" ht="15.6" customHeight="1" x14ac:dyDescent="0.15">
      <c r="A33" s="51"/>
      <c r="B33" s="90" t="s">
        <v>34</v>
      </c>
      <c r="C33" s="53"/>
      <c r="D33" s="71"/>
      <c r="E33" s="55"/>
      <c r="F33" s="91"/>
      <c r="G33" s="57"/>
      <c r="H33" s="57">
        <f>SUM(H6:H31)</f>
        <v>0</v>
      </c>
      <c r="I33" s="58"/>
    </row>
    <row r="34" spans="1:9" s="5" customFormat="1" ht="12" customHeight="1" x14ac:dyDescent="0.15">
      <c r="A34" s="59"/>
      <c r="B34" s="16"/>
      <c r="C34" s="60"/>
      <c r="D34" s="61"/>
      <c r="E34" s="62"/>
      <c r="F34" s="66"/>
      <c r="G34" s="64"/>
      <c r="H34" s="92"/>
      <c r="I34" s="65"/>
    </row>
    <row r="35" spans="1:9" s="5" customFormat="1" ht="15.6" customHeight="1" x14ac:dyDescent="0.15">
      <c r="A35" s="51"/>
      <c r="B35" s="90"/>
      <c r="C35" s="53"/>
      <c r="D35" s="71"/>
      <c r="E35" s="55"/>
      <c r="F35" s="93"/>
      <c r="G35" s="57"/>
      <c r="H35" s="57"/>
      <c r="I35" s="89"/>
    </row>
    <row r="36" spans="1:9" s="5" customFormat="1" ht="12" customHeight="1" x14ac:dyDescent="0.15">
      <c r="A36" s="59"/>
      <c r="B36" s="16"/>
      <c r="C36" s="60"/>
      <c r="D36" s="61"/>
      <c r="E36" s="62"/>
      <c r="F36" s="66"/>
      <c r="G36" s="64"/>
      <c r="H36" s="92"/>
      <c r="I36" s="65"/>
    </row>
    <row r="37" spans="1:9" s="5" customFormat="1" ht="15.6" customHeight="1" x14ac:dyDescent="0.15">
      <c r="A37" s="51"/>
      <c r="B37" s="70" t="s">
        <v>35</v>
      </c>
      <c r="C37" s="53"/>
      <c r="D37" s="71"/>
      <c r="E37" s="55"/>
      <c r="F37" s="93"/>
      <c r="G37" s="57"/>
      <c r="H37" s="57">
        <f>+H33*0.1</f>
        <v>0</v>
      </c>
      <c r="I37" s="89">
        <v>0.1</v>
      </c>
    </row>
    <row r="38" spans="1:9" s="5" customFormat="1" ht="12" customHeight="1" x14ac:dyDescent="0.15">
      <c r="A38" s="59"/>
      <c r="B38" s="16"/>
      <c r="C38" s="60"/>
      <c r="D38" s="61"/>
      <c r="E38" s="62"/>
      <c r="F38" s="63"/>
      <c r="G38" s="64"/>
      <c r="H38" s="92"/>
      <c r="I38" s="65"/>
    </row>
    <row r="39" spans="1:9" s="5" customFormat="1" ht="15.6" customHeight="1" thickBot="1" x14ac:dyDescent="0.2">
      <c r="A39" s="94"/>
      <c r="B39" s="95" t="s">
        <v>36</v>
      </c>
      <c r="C39" s="96"/>
      <c r="D39" s="97"/>
      <c r="E39" s="98"/>
      <c r="F39" s="99"/>
      <c r="G39" s="100"/>
      <c r="H39" s="100">
        <f>+H33+H37</f>
        <v>0</v>
      </c>
      <c r="I39" s="101"/>
    </row>
    <row r="40" spans="1:9" s="5" customFormat="1" ht="21.75" customHeight="1" x14ac:dyDescent="0.15">
      <c r="E40" s="18"/>
      <c r="F40" s="102"/>
      <c r="G40" s="68"/>
      <c r="H40" s="103"/>
      <c r="I40" s="102" t="s">
        <v>37</v>
      </c>
    </row>
  </sheetData>
  <mergeCells count="1">
    <mergeCell ref="A1:B1"/>
  </mergeCells>
  <phoneticPr fontId="8"/>
  <pageMargins left="0.39370078740157483" right="0.39370078740157483" top="0.39370078740157483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設計書1 </vt:lpstr>
      <vt:lpstr>設計書2</vt:lpstr>
      <vt:lpstr>設計書2!Print_Area</vt:lpstr>
    </vt:vector>
  </TitlesOfParts>
  <Company>公立陶生病院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SUDD060004</dc:creator>
  <cp:lastModifiedBy>Windows ユーザー</cp:lastModifiedBy>
  <cp:lastPrinted>2021-12-03T06:06:31Z</cp:lastPrinted>
  <dcterms:created xsi:type="dcterms:W3CDTF">2021-12-03T06:00:37Z</dcterms:created>
  <dcterms:modified xsi:type="dcterms:W3CDTF">2021-12-09T05:56:19Z</dcterms:modified>
</cp:coreProperties>
</file>